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asic Rules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<sst xmlns="http://schemas.openxmlformats.org/spreadsheetml/2006/main" count="51" uniqueCount="48">
  <si>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Basic Rules</t>
  </si>
  <si>
    <t>it takes 55 watts to suspend a 1kg load</t>
  </si>
  <si>
    <t>the average motor/prop combo, for a slowfly setup is around 33%</t>
  </si>
  <si>
    <t>therefore the magic number we use is 170 watts to hover a 1kg airframe</t>
  </si>
  <si>
    <t>The nominal voltage of a 3S lipo, under medium load is 11.1 volts</t>
  </si>
  <si>
    <t>The nominal voltage of a 4S lipo, under medium load is 14.8 volts</t>
  </si>
  <si>
    <t>The nominal weight for battery capacity is 8.16 grams per watthour</t>
  </si>
  <si>
    <t>example</t>
  </si>
  <si>
    <t>11.1 volt lipo</t>
  </si>
  <si>
    <t>2.2 amp/hour (2200mah)</t>
  </si>
  <si>
    <t>11.1*2.2*8.16 = 199 grams</t>
  </si>
  <si>
    <t>watts to hover 1 kg</t>
  </si>
  <si>
    <t>volts in a 3S lipo under load</t>
  </si>
  <si>
    <t>grams per watthour of battery capacity</t>
  </si>
  <si>
    <t>If we want to hover a 1kg airframe for 6 minutes, how much battery do we need</t>
  </si>
  <si>
    <t>assuming 3S(11.1) volt lipo</t>
  </si>
  <si>
    <t>1kg needs 170 watts</t>
  </si>
  <si>
    <t>6 minutes is 10% of one hour, also expresed as 0.1)</t>
  </si>
  <si>
    <t>to hover 1 kg for 6 minutes needs</t>
  </si>
  <si>
    <t>170*1=17 watthours</t>
  </si>
  <si>
    <t>Now we also need a safety margin of 20% (dont want to run a lipo flat)</t>
  </si>
  <si>
    <t>17 / 80% = 21.25 watthours</t>
  </si>
  <si>
    <t>Battery weight</t>
  </si>
  <si>
    <t>21.25 * 8.16 = 173 grams of battery</t>
  </si>
  <si>
    <t>Battery Capacity</t>
  </si>
  <si>
    <t>on 3S = 21.25 watthours / 11.1 volts = 1.91 amphours (1910 mah)</t>
  </si>
  <si>
    <t>To sum it all up</t>
  </si>
  <si>
    <t xml:space="preserve">a 1kg multirotor hovering for 6 minutes needs a 3S 1.91 ah lipo, the total </t>
  </si>
  <si>
    <t>weight of the airframe without the battery can be no more than 827 grams</t>
  </si>
  <si>
    <t>Enter Data in Yellow Squares</t>
  </si>
  <si>
    <t>Frame weight no battery(grams)</t>
  </si>
  <si>
    <t>Battery Cells (2,3,4,5)</t>
  </si>
  <si>
    <t>Battery Capacity (amp/hour)</t>
  </si>
  <si>
    <t>Payload (grams)</t>
  </si>
  <si>
    <t>Results</t>
  </si>
  <si>
    <t>Battery Weight</t>
  </si>
  <si>
    <t>grams</t>
  </si>
  <si>
    <t>Frame Weight</t>
  </si>
  <si>
    <t>Payload Weight</t>
  </si>
  <si>
    <t>Total Weight</t>
  </si>
  <si>
    <t>watt hours available (at 80%)</t>
  </si>
  <si>
    <t>watts required to hover</t>
  </si>
  <si>
    <t>Current draw from battery</t>
  </si>
  <si>
    <t>amps</t>
  </si>
  <si>
    <t>"C" rate</t>
  </si>
  <si>
    <t>Hover time</t>
  </si>
  <si>
    <t>seconds</t>
  </si>
  <si>
    <t>minutes/seconds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</si>
</sst>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3" borderId="0" xfId="0" applyFont="1" applyFill="1" applyAlignment="1">
      <alignment/>
    </xf>
    <xf numFmtId="166" fontId="2" fillId="3" borderId="0" xfId="0" applyNumberFormat="1" applyFont="1" applyFill="1" applyAlignment="1">
      <alignment horizontal="center"/>
    </xf>
    <xf numFmtId="164" fontId="2" fillId="3" borderId="0" xfId="0" applyFont="1" applyFill="1" applyAlignment="1">
      <alignment/>
    </xf>
    <xf numFmtId="167" fontId="2" fillId="3" borderId="0" xfId="0" applyNumberFormat="1" applyFont="1" applyFill="1" applyAlignment="1">
      <alignment horizontal="center"/>
    </xf>
    <xf numFmtId="164" fontId="0" fillId="3" borderId="0" xfId="0" applyFill="1" applyAlignment="1">
      <alignment horizontal="right"/>
    </xf>
    <xf numFmtId="167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6">
      <selection activeCell="D32" sqref="D32"/>
    </sheetView>
  </sheetViews>
  <sheetFormatPr defaultColWidth="9.140625" defaultRowHeight="15"/>
  <sheetData>
    <row r="1" ht="13.5">
      <c r="A1" s="1" t="s">
        <v>0</v>
      </c>
    </row>
    <row r="3" ht="13.5">
      <c r="A3" t="s">
        <v>1</v>
      </c>
    </row>
    <row r="4" ht="13.5">
      <c r="A4" t="s">
        <v>2</v>
      </c>
    </row>
    <row r="5" ht="13.5">
      <c r="A5" t="s">
        <v>3</v>
      </c>
    </row>
    <row r="6" ht="13.5">
      <c r="A6" t="s">
        <v>4</v>
      </c>
    </row>
    <row r="7" ht="13.5">
      <c r="A7" t="s">
        <v>5</v>
      </c>
    </row>
    <row r="8" ht="13.5">
      <c r="A8" t="s">
        <v>6</v>
      </c>
    </row>
    <row r="9" ht="13.5">
      <c r="A9" t="s">
        <v>7</v>
      </c>
    </row>
    <row r="10" ht="13.5">
      <c r="A10" t="s">
        <v>8</v>
      </c>
    </row>
    <row r="11" ht="13.5">
      <c r="A11" t="s">
        <v>9</v>
      </c>
    </row>
    <row r="12" ht="13.5">
      <c r="A12" t="s">
        <v>10</v>
      </c>
    </row>
    <row r="14" spans="1:2" ht="13.5">
      <c r="A14">
        <v>170</v>
      </c>
      <c r="B14" t="s">
        <v>11</v>
      </c>
    </row>
    <row r="15" spans="1:2" ht="13.5">
      <c r="A15">
        <v>11.1</v>
      </c>
      <c r="B15" t="s">
        <v>12</v>
      </c>
    </row>
    <row r="16" spans="1:2" ht="13.5">
      <c r="A16">
        <v>8.16</v>
      </c>
      <c r="B16" t="s">
        <v>13</v>
      </c>
    </row>
    <row r="18" ht="13.5">
      <c r="A18" t="s">
        <v>14</v>
      </c>
    </row>
    <row r="19" ht="13.5">
      <c r="A19" t="s">
        <v>15</v>
      </c>
    </row>
    <row r="21" ht="13.5">
      <c r="A21" t="s">
        <v>16</v>
      </c>
    </row>
    <row r="22" ht="13.5">
      <c r="A22" t="s">
        <v>17</v>
      </c>
    </row>
    <row r="24" ht="13.5">
      <c r="A24" t="s">
        <v>18</v>
      </c>
    </row>
    <row r="25" ht="13.5">
      <c r="A25" t="s">
        <v>19</v>
      </c>
    </row>
    <row r="27" ht="13.5">
      <c r="A27" t="s">
        <v>20</v>
      </c>
    </row>
    <row r="28" ht="13.5">
      <c r="A28" t="s">
        <v>21</v>
      </c>
    </row>
    <row r="30" ht="13.5">
      <c r="A30" s="1" t="s">
        <v>22</v>
      </c>
    </row>
    <row r="31" ht="13.5">
      <c r="A31" t="s">
        <v>23</v>
      </c>
    </row>
    <row r="33" ht="13.5">
      <c r="A33" s="1" t="s">
        <v>24</v>
      </c>
    </row>
    <row r="34" ht="13.5">
      <c r="A34" t="s">
        <v>25</v>
      </c>
    </row>
    <row r="36" ht="13.5">
      <c r="A36" s="1" t="s">
        <v>26</v>
      </c>
    </row>
    <row r="38" ht="13.5">
      <c r="A38" t="s">
        <v>27</v>
      </c>
    </row>
    <row r="39" ht="13.5">
      <c r="A39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6">
      <selection activeCell="B15" sqref="B15"/>
    </sheetView>
  </sheetViews>
  <sheetFormatPr defaultColWidth="9.140625" defaultRowHeight="15"/>
  <cols>
    <col min="1" max="1" width="29.8515625" style="0" customWidth="1"/>
    <col min="2" max="2" width="12.7109375" style="0" customWidth="1"/>
    <col min="3" max="3" width="17.8515625" style="0" customWidth="1"/>
  </cols>
  <sheetData>
    <row r="1" ht="13.5">
      <c r="A1" s="2" t="s">
        <v>29</v>
      </c>
    </row>
    <row r="3" spans="1:2" ht="13.5">
      <c r="A3" t="s">
        <v>30</v>
      </c>
      <c r="B3" s="3">
        <v>700</v>
      </c>
    </row>
    <row r="4" spans="1:3" ht="13.5">
      <c r="A4" t="s">
        <v>31</v>
      </c>
      <c r="B4" s="3">
        <v>3</v>
      </c>
      <c r="C4" t="str">
        <f>"(voltage="&amp;B4*3.7&amp;"v)"</f>
        <v>(voltage=11.1v)</v>
      </c>
    </row>
    <row r="5" spans="1:2" ht="13.5">
      <c r="A5" t="s">
        <v>32</v>
      </c>
      <c r="B5" s="4">
        <v>3</v>
      </c>
    </row>
    <row r="6" spans="1:2" ht="13.5">
      <c r="A6" t="s">
        <v>33</v>
      </c>
      <c r="B6" s="3">
        <v>400</v>
      </c>
    </row>
    <row r="8" ht="13.5">
      <c r="A8" t="s">
        <v>34</v>
      </c>
    </row>
    <row r="9" spans="1:3" ht="13.5">
      <c r="A9" t="s">
        <v>35</v>
      </c>
      <c r="B9" s="5">
        <f>B5*B4*3.7*8.16</f>
        <v>271.72800000000007</v>
      </c>
      <c r="C9" t="s">
        <v>36</v>
      </c>
    </row>
    <row r="10" spans="1:3" ht="13.5">
      <c r="A10" t="s">
        <v>37</v>
      </c>
      <c r="B10" s="6">
        <f>B3</f>
        <v>700</v>
      </c>
      <c r="C10" t="s">
        <v>36</v>
      </c>
    </row>
    <row r="11" spans="1:3" ht="13.5">
      <c r="A11" t="s">
        <v>38</v>
      </c>
      <c r="B11" s="6">
        <f>B6</f>
        <v>400</v>
      </c>
      <c r="C11" t="s">
        <v>36</v>
      </c>
    </row>
    <row r="12" spans="1:3" ht="13.5">
      <c r="A12" s="7" t="s">
        <v>39</v>
      </c>
      <c r="B12" s="8">
        <f>SUM(B9:B11)</f>
        <v>1371.728</v>
      </c>
      <c r="C12" s="9" t="s">
        <v>36</v>
      </c>
    </row>
    <row r="14" spans="1:2" ht="13.5">
      <c r="A14" t="s">
        <v>40</v>
      </c>
      <c r="B14" s="6">
        <f>B4*3.7*B5*0.8</f>
        <v>26.640000000000004</v>
      </c>
    </row>
    <row r="15" spans="1:2" ht="13.5">
      <c r="A15" t="s">
        <v>41</v>
      </c>
      <c r="B15" s="5">
        <f>B12*170/1000</f>
        <v>233.19376</v>
      </c>
    </row>
    <row r="16" spans="1:3" ht="13.5">
      <c r="A16" s="7" t="s">
        <v>42</v>
      </c>
      <c r="B16" s="10">
        <f>B15/(B4*3.7)</f>
        <v>21.008446846846844</v>
      </c>
      <c r="C16" s="9" t="s">
        <v>43</v>
      </c>
    </row>
    <row r="17" spans="1:3" ht="13.5">
      <c r="A17" s="11"/>
      <c r="B17" s="12" t="str">
        <f>"@ "&amp;ROUND(B16/B5,1)</f>
        <v>@ 7</v>
      </c>
      <c r="C17" s="7" t="s">
        <v>44</v>
      </c>
    </row>
    <row r="19" spans="1:3" ht="13.5">
      <c r="A19" s="7" t="s">
        <v>45</v>
      </c>
      <c r="B19" s="13">
        <f>B14/B15*60*60</f>
        <v>411.26314872233297</v>
      </c>
      <c r="C19" s="7" t="s">
        <v>46</v>
      </c>
    </row>
    <row r="20" spans="1:3" ht="13.5">
      <c r="A20" s="7"/>
      <c r="B20" s="14" t="str">
        <f>ROUNDDOWN(B19/60,0)&amp;":"&amp;ROUND(((B19/60)-ROUNDDOWN(B19/60,0))*60,0)</f>
        <v>6:51</v>
      </c>
      <c r="C20" s="9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mathew.wellington</dc:creator>
  <cp:keywords/>
  <dc:description/>
  <cp:lastModifiedBy>Mathew Wellington</cp:lastModifiedBy>
  <dcterms:created xsi:type="dcterms:W3CDTF">2011-03-08T23:56:15Z</dcterms:created>
  <dcterms:modified xsi:type="dcterms:W3CDTF">2011-03-09T16:42:59Z</dcterms:modified>
  <cp:category/>
  <cp:version/>
  <cp:contentType/>
  <cp:contentStatus/>
  <cp:revision>1</cp:revision>
</cp:coreProperties>
</file>